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<sst xmlns="http://schemas.openxmlformats.org/spreadsheetml/2006/main" count="220" uniqueCount="219">
  <si>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</si>
  <si>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</si>
  <si>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</si>
  <si>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</si>
  <si>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</si>
  <si>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</si>
  <si>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</si>
  <si>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</si>
  <si>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</si>
  <si>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</si>
  <si>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</si>
  <si>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</si>
  <si>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</si>
  <si>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</si>
  <si>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</si>
  <si>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</si>
  <si>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</si>
  <si>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</si>
  <si>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</si>
  <si>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</si>
  <si>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</si>
  <si>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</si>
  <si>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</si>
  <si>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</si>
  <si>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</si>
  <si>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</si>
  <si>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</si>
  <si>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</si>
  <si>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</si>
  <si>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</si>
  <si>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</si>
  <si>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</si>
  <si>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</si>
  <si>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</si>
  <si>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</si>
  <si>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</si>
  <si>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</si>
  <si>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</si>
  <si>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</si>
  <si>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</si>
  <si>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</si>
  <si>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</si>
  <si>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</si>
  <si>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</si>
  <si>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</si>
  <si>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</si>
  <si>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</si>
  <si>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</si>
  <si>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</si>
  <si>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</si>
  <si>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</si>
  <si>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</si>
  <si>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</si>
  <si>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</si>
  <si>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</si>
  <si>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</si>
  <si>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</si>
  <si>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</si>
  <si>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</si>
  <si>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</si>
  <si>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</si>
  <si>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</si>
  <si>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</si>
  <si>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</si>
  <si>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</si>
  <si>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</si>
  <si>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</si>
  <si>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</si>
  <si>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</si>
  <si>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</si>
  <si>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</si>
  <si>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</si>
  <si>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</si>
  <si>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</si>
  <si>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</si>
  <si>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</si>
  <si>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</si>
  <si>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</si>
  <si>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</si>
  <si>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</si>
  <si>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</si>
  <si>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</si>
  <si>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</si>
  <si>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</si>
  <si>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</si>
  <si>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</si>
  <si>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</si>
  <si>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</si>
  <si>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</si>
  <si>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</si>
  <si>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</si>
  <si>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</si>
  <si>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</si>
  <si>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</si>
  <si>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</si>
  <si>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</si>
  <si>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</si>
  <si>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</si>
  <si>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</si>
  <si>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</si>
  <si>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</si>
  <si>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</si>
  <si>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</si>
  <si>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</si>
  <si>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</si>
  <si>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</si>
  <si>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</si>
  <si>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</si>
  <si>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</si>
  <si>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</si>
  <si>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</si>
  <si>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</si>
  <si>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</si>
  <si>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</si>
  <si>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</si>
  <si>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</si>
  <si>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</si>
  <si>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</si>
  <si>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</si>
  <si>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</si>
  <si>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</si>
  <si>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</si>
  <si>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</si>
  <si>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</si>
  <si>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</si>
  <si>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</si>
  <si>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</si>
  <si>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</si>
  <si>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</si>
  <si>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</si>
  <si>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</si>
  <si>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</si>
  <si>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</si>
  <si>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</si>
  <si>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</si>
  <si>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</si>
  <si>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</si>
  <si>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</si>
  <si>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</si>
  <si>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</si>
  <si>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</si>
  <si>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</si>
  <si>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</si>
  <si>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</si>
  <si>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</si>
  <si>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</si>
  <si>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</si>
  <si>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</si>
  <si>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</si>
  <si>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</si>
  <si>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</si>
  <si>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</si>
  <si>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</si>
  <si>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</si>
  <si>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</si>
  <si>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</si>
  <si>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</si>
  <si>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</si>
  <si>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</si>
  <si>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</si>
  <si>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</si>
  <si>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</si>
  <si>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</si>
  <si>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</si>
  <si>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</si>
  <si>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</si>
  <si>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</si>
  <si>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</si>
  <si>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</si>
  <si>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</si>
  <si>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</si>
  <si>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</si>
  <si>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</si>
  <si>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</si>
  <si>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</si>
  <si>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</si>
  <si>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</si>
  <si>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</si>
  <si>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</si>
  <si>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</si>
  <si>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</si>
  <si>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</si>
  <si>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</si>
  <si>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</si>
  <si>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</si>
  <si>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</si>
  <si>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</si>
  <si>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</si>
  <si>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</si>
  <si>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</si>
  <si>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</si>
  <si>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</si>
  <si>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</si>
  <si>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</si>
  <si>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</si>
  <si>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</si>
  <si>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</si>
  <si>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</si>
  <si>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</si>
  <si>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</si>
  <si>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</si>
  <si>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</si>
  <si>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</si>
  <si>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</si>
  <si>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</si>
  <si>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</si>
  <si>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</si>
  <si>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</si>
  <si>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</si>
  <si>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</si>
  <si>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</si>
  <si>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</si>
  <si>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</si>
  <si>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</si>
  <si>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</si>
  <si>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</si>
  <si>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</si>
  <si>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SOCIETE GENERALE DE BANQUE - JORDANIE</t>
  </si>
  <si>
    <t>بنك سوسيته جنرال - الأردن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</si>
</sst>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D4" sqref="D4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111020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0.85</v>
      </c>
      <c r="F6" s="13">
        <v>0.95</v>
      </c>
      <c r="G6" s="13">
        <v>1.08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1200159.78</v>
      </c>
      <c r="F7" s="15">
        <v>728921.76</v>
      </c>
      <c r="G7" s="15">
        <v>34964919.460000001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1373705</v>
      </c>
      <c r="F8" s="15">
        <v>706351</v>
      </c>
      <c r="G8" s="15">
        <v>24707828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359</v>
      </c>
      <c r="F9" s="15">
        <v>1359</v>
      </c>
      <c r="G9" s="15">
        <v>269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100000000</v>
      </c>
      <c r="F10" s="15">
        <v>50000000</v>
      </c>
      <c r="G10" s="15">
        <v>40455830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85000000</v>
      </c>
      <c r="F11" s="15">
        <v>47500000</v>
      </c>
      <c r="G11" s="15">
        <v>43692296.399999999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52356878</v>
      </c>
      <c r="F16" s="24">
        <v>23460440</v>
      </c>
      <c r="G16" s="24">
        <v>60666550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45175011</v>
      </c>
      <c r="F17" s="27">
        <v>21984428</v>
      </c>
      <c r="G17" s="27">
        <v>37340607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22873201</v>
      </c>
      <c r="F18" s="27">
        <v>22023937</v>
      </c>
      <c r="G18" s="27">
        <v>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0</v>
      </c>
      <c r="F19" s="27">
        <v>0</v>
      </c>
      <c r="G19" s="27">
        <v>0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162504</v>
      </c>
      <c r="F20" s="27">
        <v>158754</v>
      </c>
      <c r="G20" s="27">
        <v>176254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159687357</v>
      </c>
      <c r="F21" s="27">
        <v>131056187</v>
      </c>
      <c r="G21" s="27">
        <v>107391050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171027709</v>
      </c>
      <c r="F23" s="27">
        <v>135590044</v>
      </c>
      <c r="G23" s="27">
        <v>129189509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9082830</v>
      </c>
      <c r="F24" s="27">
        <v>8234686</v>
      </c>
      <c r="G24" s="27">
        <v>8029045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31011281</v>
      </c>
      <c r="F25" s="27">
        <v>26920644</v>
      </c>
      <c r="G25" s="27">
        <v>24956949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19065932</v>
      </c>
      <c r="F26" s="27">
        <v>19370286</v>
      </c>
      <c r="G26" s="27">
        <v>1708909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730351</v>
      </c>
      <c r="F27" s="27">
        <v>744315</v>
      </c>
      <c r="G27" s="27">
        <v>656978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8394703</v>
      </c>
      <c r="F28" s="27">
        <v>6583263</v>
      </c>
      <c r="G28" s="27">
        <v>5526218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479473646</v>
      </c>
      <c r="F29" s="29">
        <v>360971654</v>
      </c>
      <c r="G29" s="29">
        <v>342656075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326053588</v>
      </c>
      <c r="F34" s="24">
        <v>261826492</v>
      </c>
      <c r="G34" s="24">
        <v>228522973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2681360</v>
      </c>
      <c r="F35" s="32">
        <v>4309486</v>
      </c>
      <c r="G35" s="32">
        <v>3735921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28391728</v>
      </c>
      <c r="F36" s="27">
        <v>17682937</v>
      </c>
      <c r="G36" s="27">
        <v>37861044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9471250</v>
      </c>
      <c r="F37" s="27">
        <v>10165950</v>
      </c>
      <c r="G37" s="27">
        <v>9625144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0</v>
      </c>
      <c r="F38" s="27">
        <v>0</v>
      </c>
      <c r="G38" s="27">
        <v>0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7564361</v>
      </c>
      <c r="F39" s="27">
        <v>6810079</v>
      </c>
      <c r="G39" s="27">
        <v>5600002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374162287</v>
      </c>
      <c r="F40" s="29">
        <v>300794944</v>
      </c>
      <c r="G40" s="29">
        <v>285345084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100000000</v>
      </c>
      <c r="F44" s="24">
        <v>50000000</v>
      </c>
      <c r="G44" s="24">
        <v>40455830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100000000</v>
      </c>
      <c r="F45" s="27">
        <v>50000000</v>
      </c>
      <c r="G45" s="27">
        <v>40455830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100000000</v>
      </c>
      <c r="F46" s="27">
        <v>50000000</v>
      </c>
      <c r="G46" s="27">
        <v>40455830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4890522</v>
      </c>
      <c r="F47" s="27">
        <v>4229994</v>
      </c>
      <c r="G47" s="27">
        <v>3745257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100000</v>
      </c>
      <c r="F48" s="27">
        <v>100000</v>
      </c>
      <c r="G48" s="27">
        <v>100000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1855385</v>
      </c>
      <c r="F49" s="27">
        <v>1463241</v>
      </c>
      <c r="G49" s="27">
        <v>1463241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0</v>
      </c>
      <c r="F50" s="27">
        <v>71815</v>
      </c>
      <c r="G50" s="27">
        <v>71815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5964430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0</v>
      </c>
      <c r="F53" s="27">
        <v>0</v>
      </c>
      <c r="G53" s="27">
        <v>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3567345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-62581</v>
      </c>
      <c r="F56" s="27">
        <v>-66331</v>
      </c>
      <c r="G56" s="27">
        <v>0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4492463</v>
      </c>
      <c r="F57" s="27">
        <v>810646</v>
      </c>
      <c r="G57" s="27">
        <v>11474848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105311359</v>
      </c>
      <c r="F58" s="27">
        <v>60176710</v>
      </c>
      <c r="G58" s="27">
        <v>57310991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479473646</v>
      </c>
      <c r="F60" s="29">
        <v>360971654</v>
      </c>
      <c r="G60" s="29">
        <v>342656075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22621472</v>
      </c>
      <c r="F64" s="24">
        <v>18027764</v>
      </c>
      <c r="G64" s="24">
        <v>18831554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11058067</v>
      </c>
      <c r="F65" s="27">
        <v>8916397</v>
      </c>
      <c r="G65" s="27">
        <v>8167034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11563405</v>
      </c>
      <c r="F66" s="27">
        <v>9111367</v>
      </c>
      <c r="G66" s="27">
        <v>10664520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2225659</v>
      </c>
      <c r="F67" s="27">
        <v>2158164</v>
      </c>
      <c r="G67" s="27">
        <v>2153008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13789064</v>
      </c>
      <c r="F68" s="27">
        <v>11269531</v>
      </c>
      <c r="G68" s="27">
        <v>12817528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0</v>
      </c>
      <c r="F69" s="27">
        <v>19750</v>
      </c>
      <c r="G69" s="27">
        <v>8669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566252</v>
      </c>
      <c r="F70" s="27">
        <v>669604</v>
      </c>
      <c r="G70" s="27">
        <v>853918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1374760</v>
      </c>
      <c r="F71" s="27">
        <v>1395298</v>
      </c>
      <c r="G71" s="27">
        <v>2008080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15730076</v>
      </c>
      <c r="F72" s="27">
        <v>13354183</v>
      </c>
      <c r="G72" s="27">
        <v>15688195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3976634</v>
      </c>
      <c r="F73" s="27">
        <v>3791605</v>
      </c>
      <c r="G73" s="27">
        <v>3558102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850212</v>
      </c>
      <c r="F74" s="27">
        <v>777349</v>
      </c>
      <c r="G74" s="27">
        <v>677641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3427795</v>
      </c>
      <c r="F75" s="27">
        <v>2931216</v>
      </c>
      <c r="G75" s="27">
        <v>2993739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870161</v>
      </c>
      <c r="F76" s="61">
        <v>422052</v>
      </c>
      <c r="G76" s="61">
        <v>1712647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0</v>
      </c>
      <c r="F77" s="27">
        <v>572218</v>
      </c>
      <c r="G77" s="27">
        <v>51182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20445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9124802</v>
      </c>
      <c r="F79" s="27">
        <v>8494440</v>
      </c>
      <c r="G79" s="27">
        <v>9013756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6605274</v>
      </c>
      <c r="F80" s="27">
        <v>4859743</v>
      </c>
      <c r="G80" s="27">
        <v>6674439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1815714</v>
      </c>
      <c r="F81" s="27">
        <v>1544889</v>
      </c>
      <c r="G81" s="27">
        <v>1955648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65298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55000</v>
      </c>
      <c r="F84" s="27">
        <v>55000</v>
      </c>
      <c r="G84" s="27">
        <v>50000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4734560</v>
      </c>
      <c r="F85" s="27">
        <v>3259854</v>
      </c>
      <c r="G85" s="27">
        <v>4603493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4734560</v>
      </c>
      <c r="F87" s="29">
        <v>3259854</v>
      </c>
      <c r="G87" s="29">
        <v>4603493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41135382</v>
      </c>
      <c r="F91" s="60">
        <v>94271236</v>
      </c>
      <c r="G91" s="60">
        <v>49823825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42857954</v>
      </c>
      <c r="F92" s="61">
        <v>-11103395</v>
      </c>
      <c r="G92" s="61">
        <v>88475291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-29200840</v>
      </c>
      <c r="F93" s="61">
        <v>-42667743</v>
      </c>
      <c r="G93" s="61">
        <v>-41714995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39701639</v>
      </c>
      <c r="F94" s="61">
        <v>164171</v>
      </c>
      <c r="G94" s="61">
        <v>-2931571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356394</v>
      </c>
      <c r="F95" s="61">
        <v>471113</v>
      </c>
      <c r="G95" s="61">
        <v>618686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94850529</v>
      </c>
      <c r="F96" s="62">
        <v>41135382</v>
      </c>
      <c r="G96" s="62">
        <v>94271236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1.373705</v>
      </c>
      <c r="F100" s="10">
        <f>+F8*100/F10</f>
        <v>1.4127019999999999</v>
      </c>
      <c r="G100" s="10">
        <f>+G8*100/G10</f>
        <v>61.073590629582931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4.7345600000000002E-2</v>
      </c>
      <c r="F101" s="13">
        <f>+F87/F10</f>
        <v>6.5197080000000004E-2</v>
      </c>
      <c r="G101" s="13">
        <f>+G87/G10</f>
        <v>0.11379059581771032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</v>
      </c>
      <c r="F102" s="13">
        <f>+F53/F10</f>
        <v>0</v>
      </c>
      <c r="G102" s="13">
        <f>+G53/G10</f>
        <v>0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1.0531135899999999</v>
      </c>
      <c r="F103" s="13">
        <f>+F58/F10</f>
        <v>1.2035342</v>
      </c>
      <c r="G103" s="13">
        <f>+G58/G10</f>
        <v>1.4166312000025707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17.953093846101854</v>
      </c>
      <c r="F104" s="13">
        <f>+F11/F87</f>
        <v>14.571204722665493</v>
      </c>
      <c r="G104" s="13">
        <f>+G11/G87</f>
        <v>9.49111824434185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0</v>
      </c>
      <c r="F105" s="13">
        <f>+F53*100/F11</f>
        <v>0</v>
      </c>
      <c r="G105" s="13">
        <f>+G53*100/G11</f>
        <v>0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0</v>
      </c>
      <c r="F106" s="13">
        <f>+F53*100/F87</f>
        <v>0</v>
      </c>
      <c r="G106" s="13">
        <f>+G53*100/G87</f>
        <v>0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0.80713040651198886</v>
      </c>
      <c r="F107" s="35">
        <f>+F11/F58</f>
        <v>0.78934192314601448</v>
      </c>
      <c r="G107" s="35">
        <f>+G11/G58</f>
        <v>0.76237202738301979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0.98744947496029845</v>
      </c>
      <c r="F109" s="39">
        <f>+F85*100/F29</f>
        <v>0.90307755854979133</v>
      </c>
      <c r="G109" s="39">
        <f>+G85*100/G29</f>
        <v>1.3434733354720181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4.4957733381828264</v>
      </c>
      <c r="F110" s="41">
        <f>+F87*100/F58</f>
        <v>5.4171356327057429</v>
      </c>
      <c r="G110" s="41">
        <f>+G87*100/G58</f>
        <v>8.0324784472842214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87.660504628203952</v>
      </c>
      <c r="F111" s="41">
        <f>+F68*100/F72</f>
        <v>84.38952049706073</v>
      </c>
      <c r="G111" s="41">
        <f>+G68*100/G72</f>
        <v>81.701738154070625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13.226787713095074</v>
      </c>
      <c r="F112" s="41">
        <f>+F64*100/F23</f>
        <v>13.295787410467984</v>
      </c>
      <c r="G112" s="41">
        <f>+G64*100/G23</f>
        <v>14.576689814650507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30.098773839363524</v>
      </c>
      <c r="F113" s="41">
        <f>+F85*100/F72</f>
        <v>24.410733326029753</v>
      </c>
      <c r="G113" s="41">
        <f>+G85*100/G72</f>
        <v>29.343675292154387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3.2806966829622164</v>
      </c>
      <c r="F114" s="42">
        <f>F72*100/F29</f>
        <v>3.6995101559969026</v>
      </c>
      <c r="G114" s="42">
        <f>G72*100/G29</f>
        <v>4.5784085398164907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23.443049804286392</v>
      </c>
      <c r="F115" s="44">
        <f>+(F24+F25)*100/F23</f>
        <v>25.927663243475308</v>
      </c>
      <c r="G115" s="44">
        <f>+(G24+G25)*100/G23</f>
        <v>25.533028382358818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21.963951486918635</v>
      </c>
      <c r="F117" s="10">
        <f>(F58+F59)*100/F29</f>
        <v>16.670757754291699</v>
      </c>
      <c r="G117" s="10">
        <f>(G58+G59)*100/G29</f>
        <v>16.725514351379879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32.035340215789894</v>
      </c>
      <c r="F118" s="13">
        <f>+F58*100/(F34+F35)</f>
        <v>22.611264531847702</v>
      </c>
      <c r="G118" s="13">
        <f>+G58*100/(G34+G35)</f>
        <v>24.675477443718474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78.036048513081369</v>
      </c>
      <c r="F119" s="13">
        <f>+F40*100/F29</f>
        <v>83.329242245708301</v>
      </c>
      <c r="G119" s="13">
        <f>+G40*100/G29</f>
        <v>83.274485648620129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68.561630183945496</v>
      </c>
      <c r="F120" s="35">
        <f>+(F34+F35)*100/F29</f>
        <v>73.727666715902302</v>
      </c>
      <c r="G120" s="35">
        <f>+(G34+G35)*100/G29</f>
        <v>67.781927987122359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35.669887266337888</v>
      </c>
      <c r="F122" s="10">
        <f>+F23*100/F29</f>
        <v>37.562518413149419</v>
      </c>
      <c r="G122" s="10">
        <f>+G23*100/G29</f>
        <v>37.702383942849984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52.026019758629374</v>
      </c>
      <c r="F123" s="13">
        <f>+F23*100/(F34+F35)</f>
        <v>50.947656539695657</v>
      </c>
      <c r="G123" s="13">
        <f>+G23*100/(G34+G35)</f>
        <v>55.623062167858251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61.575612288649673</v>
      </c>
      <c r="F124" s="35">
        <f>+F58*100/F23</f>
        <v>44.381363280625528</v>
      </c>
      <c r="G124" s="35">
        <f>+G58*100/G23</f>
        <v>44.361954344141054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0.36626799411664623</v>
      </c>
      <c r="F126" s="10">
        <f>+(F16+F17+F18+F19)/(F34+F35)</f>
        <v>0.25351252959868509</v>
      </c>
      <c r="G126" s="10">
        <f>+(G16+G17+G18+G19)/(G34+G35)</f>
        <v>0.42197375227318529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85.252557631931481</v>
      </c>
      <c r="F127" s="13">
        <f>+(F16+F17+F18+F19+F20+F21+F22)*100/(F34+F35)</f>
        <v>74.65497430790812</v>
      </c>
      <c r="G127" s="13">
        <f>+(G16+G17+G18+G19+G20+G21+G22)*100/(G34+G35)</f>
        <v>88.510910157007814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0.36626799411664623</v>
      </c>
      <c r="F128" s="35">
        <f>+(F16+F17+F18+F19)/(F34+F35)</f>
        <v>0.25351252959868509</v>
      </c>
      <c r="G128" s="35">
        <f>+(G16+G17+G18+G19)/(G34+G35)</f>
        <v>0.42197375227318529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2014-03-12T10:58:28Z</dcterms:modified>
</cp:coreProperties>
</file>